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예산집행 보고\"/>
    </mc:Choice>
  </mc:AlternateContent>
  <xr:revisionPtr revIDLastSave="0" documentId="13_ncr:1_{24BAA1DA-7E80-4313-BCE3-733111176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<sst xmlns="http://schemas.openxmlformats.org/spreadsheetml/2006/main" count="157" uniqueCount="89">
  <si>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</si>
  <si>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</si>
  <si>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</si>
  <si>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</si>
  <si>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</si>
  <si>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</si>
  <si>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</si>
  <si>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</si>
  <si>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</si>
  <si>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</si>
  <si>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</si>
  <si>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</si>
  <si>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</si>
  <si>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</si>
  <si>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</si>
  <si>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</si>
  <si>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</si>
  <si>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</si>
  <si>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</si>
  <si>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</si>
  <si>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</si>
  <si>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</si>
  <si>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</si>
  <si>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</si>
  <si>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</si>
  <si>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</si>
  <si>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</si>
  <si>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</si>
  <si>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</si>
  <si>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</si>
  <si>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</si>
  <si>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</si>
  <si>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</si>
  <si>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</si>
  <si>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</si>
  <si>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</si>
  <si>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</si>
  <si>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</si>
  <si>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</si>
  <si>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</si>
  <si>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</si>
  <si>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</si>
  <si>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</si>
  <si>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</si>
  <si>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</si>
  <si>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</si>
  <si>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</si>
  <si>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</si>
  <si>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</si>
  <si>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</si>
  <si>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</si>
  <si>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</si>
  <si>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</si>
  <si>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</si>
  <si>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</si>
  <si>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</si>
  <si>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</si>
  <si>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</si>
  <si>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</si>
  <si>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</si>
  <si>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</si>
  <si>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</si>
  <si>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</si>
  <si>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</si>
  <si>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</si>
  <si>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</si>
  <si>
    <t>실험실습비</t>
  </si>
  <si>
    <t>학생지원비</t>
  </si>
  <si>
    <t>고전읽기학회 영화감상</t>
  </si>
  <si>
    <t>고전읽기학회 도서구입</t>
  </si>
  <si>
    <t>[실험실습비] 영문학부 테슬전공 실험실습비</t>
  </si>
  <si>
    <t>[실험실습비, 학생지원비] 11/25 연극 관람 및 식사</t>
  </si>
  <si>
    <t>[실험실습비] 영어영문학부 학회 활동비</t>
  </si>
  <si>
    <t>[실험실습비] 영문학부 전시 관람 행사</t>
  </si>
  <si>
    <t>[학생지원비] 2026학년도 신입생 오리엔테이션</t>
  </si>
  <si>
    <t>[학생지원비] 2025 전기 학위수여식 지출</t>
  </si>
  <si>
    <t>[학생지원비] 영문학부 글로벌 탐방 대면 회의 식사비용</t>
  </si>
  <si>
    <t>[학생지원비] 영문학부 학생지원비 지출</t>
  </si>
  <si>
    <t>[학생지원비] 11/17 영어영문학부 전과 면접 음료</t>
  </si>
  <si>
    <t>[학생지원비] 영어영문학부 글로벌 탐방 프로그램 관련 지출</t>
  </si>
  <si>
    <t>[학생지원비] 영어영문학부 학회 활동비</t>
  </si>
  <si>
    <t>[학생지원비] 전공체험행사 식사비</t>
  </si>
  <si>
    <t>영문학부 학부장 교수 &amp; 조교 회의</t>
  </si>
  <si>
    <t>교직 및 교육조교A 임용 면접 음료</t>
  </si>
  <si>
    <t>[학생지원비] 2학기 기념품</t>
  </si>
  <si>
    <t>6/25 학생면담</t>
  </si>
  <si>
    <t>2/17 테슬 전공 학생 면담</t>
  </si>
  <si>
    <t>2025학년도 학생경비 집행내역 보고</t>
    <phoneticPr fontId="1" type="noConversion"/>
  </si>
  <si>
    <t>테슬전공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</si>
</sst>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3" fontId="24" fillId="0" borderId="0" xfId="0" applyNumberFormat="1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265579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87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88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28" t="s">
        <v>63</v>
      </c>
      <c r="C7" s="50" t="s">
        <v>64</v>
      </c>
      <c r="D7" s="50"/>
    </row>
    <row r="8" spans="1:5" ht="17.25" thickBot="1">
      <c r="A8" s="52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47">
        <v>2022000</v>
      </c>
      <c r="C9" s="38">
        <f>SUMIFS($D$38:D1002,$A$38:A1002,A9)</f>
        <v>1673600</v>
      </c>
      <c r="D9" s="39">
        <f>C9/B9</f>
        <v>0.8276953511374876</v>
      </c>
    </row>
    <row r="10" spans="1:5">
      <c r="A10" s="2" t="s">
        <v>4</v>
      </c>
      <c r="B10" s="40">
        <v>3033000</v>
      </c>
      <c r="C10" s="40">
        <f>SUMIFS($D$38:D1002,$A$38:A1002,A10)</f>
        <v>3009180</v>
      </c>
      <c r="D10" s="41">
        <f>C10/B10</f>
        <v>0.99214638971315527</v>
      </c>
    </row>
    <row r="11" spans="1:5">
      <c r="A11" s="27" t="s">
        <v>17</v>
      </c>
      <c r="B11" s="42">
        <f>SUM(B9:B10)</f>
        <v>5055000</v>
      </c>
      <c r="C11" s="19">
        <f>SUM(C9:C10)</f>
        <v>4682780</v>
      </c>
      <c r="D11" s="43">
        <f>C11/B11</f>
        <v>0.92636597428288825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48" t="s">
        <v>38</v>
      </c>
      <c r="B18" s="48"/>
      <c r="C18" s="34">
        <f>SUMIFS($D$38:D1003,$F$38:F1003,A18)</f>
        <v>1637800</v>
      </c>
      <c r="D18" s="35">
        <f t="shared" si="0"/>
        <v>0.34974950777102493</v>
      </c>
    </row>
    <row r="19" spans="1:8">
      <c r="A19" s="48" t="s">
        <v>23</v>
      </c>
      <c r="B19" s="48"/>
      <c r="C19" s="34">
        <f>SUMIFS($D$38:D1004,$F$38:F1004,A19)</f>
        <v>0</v>
      </c>
      <c r="D19" s="35">
        <f t="shared" si="0"/>
        <v>0</v>
      </c>
    </row>
    <row r="20" spans="1:8">
      <c r="A20" s="48" t="s">
        <v>8</v>
      </c>
      <c r="B20" s="48"/>
      <c r="C20" s="34">
        <f>SUMIFS($D$38:D1005,$F$38:F1005,A20)</f>
        <v>0</v>
      </c>
      <c r="D20" s="35">
        <f t="shared" si="0"/>
        <v>0</v>
      </c>
    </row>
    <row r="21" spans="1:8">
      <c r="A21" s="48" t="s">
        <v>7</v>
      </c>
      <c r="B21" s="48"/>
      <c r="C21" s="34">
        <f>SUMIFS($D$38:D1006,$F$38:F1006,A21)</f>
        <v>1600700</v>
      </c>
      <c r="D21" s="35">
        <f t="shared" si="0"/>
        <v>0.34182686352978359</v>
      </c>
    </row>
    <row r="22" spans="1:8">
      <c r="A22" s="48" t="s">
        <v>48</v>
      </c>
      <c r="B22" s="48"/>
      <c r="C22" s="34">
        <f>SUMIFS($D$38:D1007,$F$38:F1007,A22)</f>
        <v>304180</v>
      </c>
      <c r="D22" s="35">
        <f t="shared" si="0"/>
        <v>6.4957140843686867E-2</v>
      </c>
    </row>
    <row r="23" spans="1:8">
      <c r="A23" s="48" t="s">
        <v>51</v>
      </c>
      <c r="B23" s="48"/>
      <c r="C23" s="34">
        <f>SUMIFS($D$38:D1008,$F$38:F1008,A23)</f>
        <v>330700</v>
      </c>
      <c r="D23" s="35">
        <f t="shared" si="0"/>
        <v>7.0620443411819472E-2</v>
      </c>
    </row>
    <row r="24" spans="1:8">
      <c r="A24" s="48" t="s">
        <v>54</v>
      </c>
      <c r="B24" s="48"/>
      <c r="C24" s="34">
        <f>SUMIFS($D$38:D1009,$F$38:F1009,A24)</f>
        <v>451700</v>
      </c>
      <c r="D24" s="35">
        <f t="shared" si="0"/>
        <v>9.6459795249830227E-2</v>
      </c>
    </row>
    <row r="25" spans="1:8">
      <c r="A25" s="48" t="s">
        <v>43</v>
      </c>
      <c r="B25" s="48"/>
      <c r="C25" s="34">
        <f>SUMIFS($D$38:D1010,$F$38:F1010,A25)</f>
        <v>357700</v>
      </c>
      <c r="D25" s="35">
        <f t="shared" si="0"/>
        <v>7.6386249193854935E-2</v>
      </c>
    </row>
    <row r="26" spans="1:8">
      <c r="A26" s="48" t="s">
        <v>41</v>
      </c>
      <c r="B26" s="48"/>
      <c r="C26" s="34">
        <f>SUMIFS($D$38:D1011,$F$38:F1011,A26)</f>
        <v>0</v>
      </c>
      <c r="D26" s="35">
        <f t="shared" si="0"/>
        <v>0</v>
      </c>
    </row>
    <row r="27" spans="1:8">
      <c r="A27" s="48" t="s">
        <v>9</v>
      </c>
      <c r="B27" s="48"/>
      <c r="C27" s="34">
        <f>SUMIFS($D$38:D1012,$F$38:F1012,A27)</f>
        <v>0</v>
      </c>
      <c r="D27" s="35">
        <f t="shared" si="0"/>
        <v>0</v>
      </c>
    </row>
    <row r="28" spans="1:8">
      <c r="A28" s="62" t="s">
        <v>6</v>
      </c>
      <c r="B28" s="63"/>
      <c r="C28" s="34">
        <f>SUMIFS($D$38:D1013,$F$38:F1013,A28)</f>
        <v>0</v>
      </c>
      <c r="D28" s="35">
        <f t="shared" si="0"/>
        <v>0</v>
      </c>
    </row>
    <row r="29" spans="1:8">
      <c r="A29" s="61" t="s">
        <v>14</v>
      </c>
      <c r="B29" s="61"/>
      <c r="C29" s="36">
        <f>SUM(C17:C28)</f>
        <v>4682780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4682780</v>
      </c>
      <c r="E37" s="20"/>
      <c r="F37" s="20"/>
    </row>
    <row r="38" spans="1:8">
      <c r="A38" s="45" t="s">
        <v>66</v>
      </c>
      <c r="B38" s="45" t="s">
        <v>65</v>
      </c>
      <c r="C38" s="45">
        <v>20250619</v>
      </c>
      <c r="D38" s="46">
        <v>70000</v>
      </c>
      <c r="E38" s="45" t="s">
        <v>68</v>
      </c>
      <c r="F38" s="22" t="s">
        <v>43</v>
      </c>
    </row>
    <row r="39" spans="1:8">
      <c r="A39" s="45" t="s">
        <v>66</v>
      </c>
      <c r="B39" s="45" t="s">
        <v>65</v>
      </c>
      <c r="C39" s="45">
        <v>20250707</v>
      </c>
      <c r="D39" s="46">
        <v>118800</v>
      </c>
      <c r="E39" s="45" t="s">
        <v>69</v>
      </c>
      <c r="F39" s="22" t="s">
        <v>43</v>
      </c>
    </row>
    <row r="40" spans="1:8">
      <c r="A40" s="45" t="s">
        <v>66</v>
      </c>
      <c r="B40" s="45" t="s">
        <v>65</v>
      </c>
      <c r="C40" s="45">
        <v>20250930</v>
      </c>
      <c r="D40" s="46">
        <v>160800</v>
      </c>
      <c r="E40" s="45" t="s">
        <v>70</v>
      </c>
      <c r="F40" s="22" t="s">
        <v>38</v>
      </c>
    </row>
    <row r="41" spans="1:8">
      <c r="A41" s="45" t="s">
        <v>66</v>
      </c>
      <c r="B41" s="45" t="s">
        <v>65</v>
      </c>
      <c r="C41" s="45">
        <v>20251023</v>
      </c>
      <c r="D41" s="46">
        <v>280000</v>
      </c>
      <c r="E41" s="45" t="s">
        <v>71</v>
      </c>
      <c r="F41" s="22" t="s">
        <v>38</v>
      </c>
    </row>
    <row r="42" spans="1:8">
      <c r="A42" s="45" t="s">
        <v>66</v>
      </c>
      <c r="B42" s="45" t="s">
        <v>65</v>
      </c>
      <c r="C42" s="45">
        <v>20251112</v>
      </c>
      <c r="D42" s="46">
        <v>208000</v>
      </c>
      <c r="E42" s="45" t="s">
        <v>72</v>
      </c>
      <c r="F42" s="22" t="s">
        <v>38</v>
      </c>
    </row>
    <row r="43" spans="1:8">
      <c r="A43" s="45" t="s">
        <v>66</v>
      </c>
      <c r="B43" s="45" t="s">
        <v>65</v>
      </c>
      <c r="C43" s="45">
        <v>20260123</v>
      </c>
      <c r="D43" s="46">
        <v>285000</v>
      </c>
      <c r="E43" s="45" t="s">
        <v>73</v>
      </c>
      <c r="F43" s="22" t="s">
        <v>38</v>
      </c>
    </row>
    <row r="44" spans="1:8">
      <c r="A44" s="45" t="s">
        <v>66</v>
      </c>
      <c r="B44" s="45" t="s">
        <v>65</v>
      </c>
      <c r="C44" s="45">
        <v>20260207</v>
      </c>
      <c r="D44" s="46">
        <v>551000</v>
      </c>
      <c r="E44" s="45" t="s">
        <v>73</v>
      </c>
      <c r="F44" s="22" t="s">
        <v>38</v>
      </c>
    </row>
    <row r="45" spans="1:8">
      <c r="A45" s="45" t="s">
        <v>67</v>
      </c>
      <c r="B45" s="45" t="s">
        <v>65</v>
      </c>
      <c r="C45" s="45">
        <v>20260129</v>
      </c>
      <c r="D45" s="46">
        <v>993500</v>
      </c>
      <c r="E45" s="45" t="s">
        <v>74</v>
      </c>
      <c r="F45" s="22" t="s">
        <v>7</v>
      </c>
    </row>
    <row r="46" spans="1:8">
      <c r="A46" s="45" t="s">
        <v>67</v>
      </c>
      <c r="B46" s="45" t="s">
        <v>65</v>
      </c>
      <c r="C46" s="45">
        <v>20260210</v>
      </c>
      <c r="D46" s="46">
        <v>380000</v>
      </c>
      <c r="E46" s="45" t="s">
        <v>75</v>
      </c>
      <c r="F46" s="22" t="s">
        <v>7</v>
      </c>
    </row>
    <row r="47" spans="1:8">
      <c r="A47" s="45" t="s">
        <v>67</v>
      </c>
      <c r="B47" s="45" t="s">
        <v>65</v>
      </c>
      <c r="C47" s="45">
        <v>20260108</v>
      </c>
      <c r="D47" s="46">
        <v>124000</v>
      </c>
      <c r="E47" s="45" t="s">
        <v>76</v>
      </c>
      <c r="F47" s="22" t="s">
        <v>51</v>
      </c>
    </row>
    <row r="48" spans="1:8">
      <c r="A48" s="45" t="s">
        <v>67</v>
      </c>
      <c r="B48" s="45" t="s">
        <v>65</v>
      </c>
      <c r="C48" s="45">
        <v>20260113</v>
      </c>
      <c r="D48" s="46">
        <v>157000</v>
      </c>
      <c r="E48" s="45" t="s">
        <v>77</v>
      </c>
      <c r="F48" s="22" t="s">
        <v>48</v>
      </c>
    </row>
    <row r="49" spans="1:6">
      <c r="A49" s="45" t="s">
        <v>67</v>
      </c>
      <c r="B49" s="45" t="s">
        <v>65</v>
      </c>
      <c r="C49" s="45">
        <v>20251117</v>
      </c>
      <c r="D49" s="46">
        <v>11400</v>
      </c>
      <c r="E49" s="45" t="s">
        <v>78</v>
      </c>
      <c r="F49" s="22" t="s">
        <v>7</v>
      </c>
    </row>
    <row r="50" spans="1:6" ht="27">
      <c r="A50" s="45" t="s">
        <v>67</v>
      </c>
      <c r="B50" s="45" t="s">
        <v>65</v>
      </c>
      <c r="C50" s="45">
        <v>20251203</v>
      </c>
      <c r="D50" s="46">
        <v>206700</v>
      </c>
      <c r="E50" s="45" t="s">
        <v>79</v>
      </c>
      <c r="F50" s="22" t="s">
        <v>51</v>
      </c>
    </row>
    <row r="51" spans="1:6">
      <c r="A51" s="45" t="s">
        <v>67</v>
      </c>
      <c r="B51" s="45" t="s">
        <v>65</v>
      </c>
      <c r="C51" s="45">
        <v>20251117</v>
      </c>
      <c r="D51" s="46">
        <v>168900</v>
      </c>
      <c r="E51" s="45" t="s">
        <v>80</v>
      </c>
      <c r="F51" s="22" t="s">
        <v>43</v>
      </c>
    </row>
    <row r="52" spans="1:6">
      <c r="A52" s="45" t="s">
        <v>67</v>
      </c>
      <c r="B52" s="45" t="s">
        <v>65</v>
      </c>
      <c r="C52" s="45">
        <v>20251125</v>
      </c>
      <c r="D52" s="46">
        <v>153000</v>
      </c>
      <c r="E52" s="45" t="s">
        <v>71</v>
      </c>
      <c r="F52" s="22" t="s">
        <v>38</v>
      </c>
    </row>
    <row r="53" spans="1:6">
      <c r="A53" s="45" t="s">
        <v>67</v>
      </c>
      <c r="B53" s="45" t="s">
        <v>65</v>
      </c>
      <c r="C53" s="45">
        <v>20250922</v>
      </c>
      <c r="D53" s="46">
        <v>192000</v>
      </c>
      <c r="E53" s="45" t="s">
        <v>81</v>
      </c>
      <c r="F53" s="22" t="s">
        <v>7</v>
      </c>
    </row>
    <row r="54" spans="1:6">
      <c r="A54" s="45" t="s">
        <v>67</v>
      </c>
      <c r="B54" s="45" t="s">
        <v>65</v>
      </c>
      <c r="C54" s="45">
        <v>20250818</v>
      </c>
      <c r="D54" s="46">
        <v>51680</v>
      </c>
      <c r="E54" s="45" t="s">
        <v>82</v>
      </c>
      <c r="F54" s="22" t="s">
        <v>48</v>
      </c>
    </row>
    <row r="55" spans="1:6">
      <c r="A55" s="45" t="s">
        <v>67</v>
      </c>
      <c r="B55" s="45" t="s">
        <v>65</v>
      </c>
      <c r="C55" s="45">
        <v>20250715</v>
      </c>
      <c r="D55" s="46">
        <v>23800</v>
      </c>
      <c r="E55" s="45" t="s">
        <v>83</v>
      </c>
      <c r="F55" s="22" t="s">
        <v>7</v>
      </c>
    </row>
    <row r="56" spans="1:6">
      <c r="A56" s="45" t="s">
        <v>67</v>
      </c>
      <c r="B56" s="45" t="s">
        <v>65</v>
      </c>
      <c r="C56" s="45">
        <v>20250630</v>
      </c>
      <c r="D56" s="46">
        <v>451700</v>
      </c>
      <c r="E56" s="45" t="s">
        <v>84</v>
      </c>
      <c r="F56" s="22" t="s">
        <v>54</v>
      </c>
    </row>
    <row r="57" spans="1:6">
      <c r="A57" s="45" t="s">
        <v>67</v>
      </c>
      <c r="B57" s="45" t="s">
        <v>65</v>
      </c>
      <c r="C57" s="45">
        <v>20250625</v>
      </c>
      <c r="D57" s="46">
        <v>51000</v>
      </c>
      <c r="E57" s="45" t="s">
        <v>85</v>
      </c>
      <c r="F57" s="22" t="s">
        <v>48</v>
      </c>
    </row>
    <row r="58" spans="1:6">
      <c r="A58" s="45" t="s">
        <v>67</v>
      </c>
      <c r="B58" s="45" t="s">
        <v>65</v>
      </c>
      <c r="C58" s="45">
        <v>20250217</v>
      </c>
      <c r="D58" s="46">
        <v>44500</v>
      </c>
      <c r="E58" s="45" t="s">
        <v>86</v>
      </c>
      <c r="F58" s="22" t="s">
        <v>48</v>
      </c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2026-03-23T01:50:06Z</dcterms:modified>
</cp:coreProperties>
</file>